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VSMxfer\FromCitrix\"/>
    </mc:Choice>
  </mc:AlternateContent>
  <xr:revisionPtr revIDLastSave="0" documentId="8_{B1D05C3A-9857-4EED-AF76-B43F4CF23854}" xr6:coauthVersionLast="47" xr6:coauthVersionMax="47" xr10:uidLastSave="{00000000-0000-0000-0000-000000000000}"/>
  <bookViews>
    <workbookView xWindow="3510" yWindow="3510" windowWidth="21600" windowHeight="11385" xr2:uid="{75958B96-EF31-4321-AB10-45D3AF60F720}"/>
  </bookViews>
  <sheets>
    <sheet name="Sheet1" sheetId="1" r:id="rId1"/>
  </sheets>
  <definedNames>
    <definedName name="_xlnm.Print_Area" localSheetId="0">Sheet1!$A$1:$J$110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" i="1" l="1"/>
  <c r="I70" i="1"/>
  <c r="I55" i="1"/>
  <c r="I38" i="1"/>
  <c r="I30" i="1"/>
  <c r="I15" i="1"/>
  <c r="I79" i="1" l="1"/>
  <c r="I94" i="1" s="1"/>
  <c r="E91" i="1"/>
  <c r="G91" i="1"/>
  <c r="G70" i="1"/>
  <c r="E70" i="1"/>
  <c r="G55" i="1"/>
  <c r="E55" i="1"/>
  <c r="G38" i="1"/>
  <c r="E38" i="1"/>
  <c r="G30" i="1"/>
  <c r="E30" i="1"/>
  <c r="G15" i="1"/>
  <c r="E15" i="1"/>
  <c r="G79" i="1" l="1"/>
  <c r="G94" i="1" s="1"/>
  <c r="E79" i="1"/>
  <c r="E94" i="1"/>
</calcChain>
</file>

<file path=xl/sharedStrings.xml><?xml version="1.0" encoding="utf-8"?>
<sst xmlns="http://schemas.openxmlformats.org/spreadsheetml/2006/main" count="80" uniqueCount="74">
  <si>
    <t>Expenditure</t>
  </si>
  <si>
    <t>BUDGET</t>
  </si>
  <si>
    <t>End of year</t>
  </si>
  <si>
    <t>Anticipated</t>
  </si>
  <si>
    <t>Operations</t>
  </si>
  <si>
    <t>Staffing</t>
  </si>
  <si>
    <t>Staff Salaries Inc PAYE/Pension</t>
  </si>
  <si>
    <t>Pension Administration Costs</t>
  </si>
  <si>
    <t>Clerks Expenses</t>
  </si>
  <si>
    <t>Administration</t>
  </si>
  <si>
    <t>Councillor Expenses</t>
  </si>
  <si>
    <t>Training</t>
  </si>
  <si>
    <t>Insurance</t>
  </si>
  <si>
    <t>Finance</t>
  </si>
  <si>
    <t>Subscriptions</t>
  </si>
  <si>
    <t>Audit Fees</t>
  </si>
  <si>
    <t>Legal Fees</t>
  </si>
  <si>
    <t>Parish office/Hall</t>
  </si>
  <si>
    <t>Bank Charges</t>
  </si>
  <si>
    <t>Rialtas Accounting</t>
  </si>
  <si>
    <t>Postage</t>
  </si>
  <si>
    <t xml:space="preserve">Stationery </t>
  </si>
  <si>
    <t>Office Equipment</t>
  </si>
  <si>
    <t>ICO Charges</t>
  </si>
  <si>
    <t>IT/Website Costs</t>
  </si>
  <si>
    <t>Broadband/Telephone</t>
  </si>
  <si>
    <t>Community</t>
  </si>
  <si>
    <t>Publicity</t>
  </si>
  <si>
    <t>Planning Costs</t>
  </si>
  <si>
    <t>Coronation celebration</t>
  </si>
  <si>
    <t xml:space="preserve">Defibrillator </t>
  </si>
  <si>
    <t>Community Room</t>
  </si>
  <si>
    <t>Christmas Lights</t>
  </si>
  <si>
    <t>Youth Club</t>
  </si>
  <si>
    <t>Summer Event</t>
  </si>
  <si>
    <t>Notice Board</t>
  </si>
  <si>
    <t>Christmas Meal</t>
  </si>
  <si>
    <t>Remembrance</t>
  </si>
  <si>
    <t>Grants Made</t>
  </si>
  <si>
    <t>Open Spaces</t>
  </si>
  <si>
    <t>Ground Maintenance</t>
  </si>
  <si>
    <t>Street Furniture</t>
  </si>
  <si>
    <t>Bus Shelters Maintenance &amp; Cleaning</t>
  </si>
  <si>
    <t>Speed Indication Device</t>
  </si>
  <si>
    <t>Jubilee Field</t>
  </si>
  <si>
    <t>Allotments</t>
  </si>
  <si>
    <t>Tree Maintenance</t>
  </si>
  <si>
    <t>Resilience Sheds</t>
  </si>
  <si>
    <t>War Memorial</t>
  </si>
  <si>
    <t>Cemetery</t>
  </si>
  <si>
    <t>Cemetery Maintenance</t>
  </si>
  <si>
    <t>Total Expenses</t>
  </si>
  <si>
    <t>Income</t>
  </si>
  <si>
    <t>Precept</t>
  </si>
  <si>
    <t>Bank Interest</t>
  </si>
  <si>
    <t>SCC Grass Cutting Contribution</t>
  </si>
  <si>
    <t>Community Infrastructure Levy</t>
  </si>
  <si>
    <t xml:space="preserve">Allotment </t>
  </si>
  <si>
    <t>Overall Surplus/Loss</t>
  </si>
  <si>
    <t>Total Income</t>
  </si>
  <si>
    <t>1st draft</t>
  </si>
  <si>
    <t>Budget</t>
  </si>
  <si>
    <t>2023-24</t>
  </si>
  <si>
    <t>2024-25</t>
  </si>
  <si>
    <t>Newsletter</t>
  </si>
  <si>
    <t>Covers agreed contract</t>
  </si>
  <si>
    <t>Inc Hedges</t>
  </si>
  <si>
    <t>???</t>
  </si>
  <si>
    <t>TATWORTH &amp; FORTON PARISH COUNCIL BUDGET 2024-2025</t>
  </si>
  <si>
    <t>Food table at St John's</t>
  </si>
  <si>
    <t>Maintenance only</t>
  </si>
  <si>
    <t>Chairman's Allowance</t>
  </si>
  <si>
    <t>DRAFT</t>
  </si>
  <si>
    <t>Coombses Pond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</si>
</sst>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4" fillId="0" borderId="2" xfId="0" applyFont="1" applyBorder="1"/>
    <xf numFmtId="0" fontId="5" fillId="0" borderId="0" xfId="0" applyFont="1"/>
    <xf numFmtId="15" fontId="6" fillId="0" borderId="0" xfId="0" applyNumberFormat="1" applyFont="1" applyAlignment="1">
      <alignment horizontal="center"/>
    </xf>
    <xf numFmtId="0" fontId="7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EEB1-F740-4F5A-8B53-9A88F7707EE0}">
  <sheetPr>
    <pageSetUpPr fitToPage="1"/>
  </sheetPr>
  <dimension ref="B2:I110"/>
  <sheetViews>
    <sheetView tabSelected="1" workbookViewId="0">
      <selection activeCell="I97" sqref="I97"/>
    </sheetView>
  </sheetViews>
  <sheetFormatPr defaultRowHeight="15" x14ac:dyDescent="0.25"/>
  <cols>
    <col min="2" max="2" width="28.85546875" bestFit="1" customWidth="1"/>
  </cols>
  <sheetData>
    <row r="2" spans="2:9" ht="18.75" x14ac:dyDescent="0.3">
      <c r="B2" s="10" t="s">
        <v>68</v>
      </c>
      <c r="C2" s="10"/>
      <c r="D2" s="10"/>
      <c r="E2" s="10"/>
      <c r="F2" s="10"/>
      <c r="G2" s="10"/>
      <c r="H2" s="10"/>
      <c r="I2" s="10"/>
    </row>
    <row r="3" spans="2:9" ht="18.75" x14ac:dyDescent="0.3">
      <c r="B3" s="7"/>
    </row>
    <row r="4" spans="2:9" ht="15.75" x14ac:dyDescent="0.25">
      <c r="F4" s="2" t="s">
        <v>3</v>
      </c>
      <c r="H4" s="8" t="s">
        <v>72</v>
      </c>
    </row>
    <row r="5" spans="2:9" x14ac:dyDescent="0.25">
      <c r="B5" s="8" t="s">
        <v>0</v>
      </c>
      <c r="C5" s="8"/>
      <c r="D5" s="8" t="s">
        <v>1</v>
      </c>
      <c r="E5" s="8"/>
      <c r="F5" s="8" t="s">
        <v>2</v>
      </c>
      <c r="G5" s="8"/>
      <c r="H5" s="8" t="s">
        <v>1</v>
      </c>
    </row>
    <row r="6" spans="2:9" x14ac:dyDescent="0.25">
      <c r="B6" s="8"/>
      <c r="C6" s="8"/>
      <c r="D6" s="8" t="s">
        <v>62</v>
      </c>
      <c r="E6" s="8"/>
      <c r="F6" s="8"/>
      <c r="G6" s="8"/>
      <c r="H6" s="8" t="s">
        <v>63</v>
      </c>
    </row>
    <row r="7" spans="2:9" x14ac:dyDescent="0.25">
      <c r="B7" s="1" t="s">
        <v>4</v>
      </c>
    </row>
    <row r="9" spans="2:9" x14ac:dyDescent="0.25">
      <c r="B9" s="1" t="s">
        <v>5</v>
      </c>
    </row>
    <row r="11" spans="2:9" x14ac:dyDescent="0.25">
      <c r="B11" s="3" t="s">
        <v>6</v>
      </c>
      <c r="C11" s="3"/>
      <c r="D11" s="3">
        <v>18000</v>
      </c>
      <c r="E11" s="3"/>
      <c r="F11" s="3">
        <v>18734</v>
      </c>
      <c r="G11" s="3"/>
      <c r="H11" s="3">
        <v>19250</v>
      </c>
    </row>
    <row r="12" spans="2:9" x14ac:dyDescent="0.25">
      <c r="B12" s="4" t="s">
        <v>7</v>
      </c>
      <c r="C12" s="4"/>
      <c r="D12" s="4">
        <v>0</v>
      </c>
      <c r="E12" s="4"/>
      <c r="F12" s="4">
        <v>171</v>
      </c>
      <c r="G12" s="4"/>
      <c r="H12" s="4">
        <v>200</v>
      </c>
    </row>
    <row r="13" spans="2:9" x14ac:dyDescent="0.25">
      <c r="B13" s="4" t="s">
        <v>8</v>
      </c>
      <c r="C13" s="4"/>
      <c r="D13" s="4">
        <v>200</v>
      </c>
      <c r="E13" s="4"/>
      <c r="F13" s="3">
        <v>169</v>
      </c>
      <c r="G13" s="3"/>
      <c r="H13" s="3">
        <v>200</v>
      </c>
    </row>
    <row r="15" spans="2:9" x14ac:dyDescent="0.25">
      <c r="E15" s="1">
        <f>SUM(D11:D14)</f>
        <v>18200</v>
      </c>
      <c r="G15" s="1">
        <f>SUM(F11:F14)</f>
        <v>19074</v>
      </c>
      <c r="I15" s="1">
        <f>SUM(H11:H13)</f>
        <v>19650</v>
      </c>
    </row>
    <row r="16" spans="2:9" x14ac:dyDescent="0.25">
      <c r="B16" s="1" t="s">
        <v>9</v>
      </c>
    </row>
    <row r="17" spans="2:9" x14ac:dyDescent="0.25">
      <c r="F17" s="3"/>
      <c r="G17" s="3"/>
      <c r="H17" s="3"/>
    </row>
    <row r="18" spans="2:9" x14ac:dyDescent="0.25">
      <c r="B18" s="5" t="s">
        <v>71</v>
      </c>
      <c r="C18" s="4"/>
      <c r="D18" s="4">
        <v>100</v>
      </c>
      <c r="E18" s="4"/>
      <c r="F18" s="4">
        <v>100</v>
      </c>
      <c r="G18" s="4"/>
      <c r="H18" s="4">
        <v>100</v>
      </c>
    </row>
    <row r="19" spans="2:9" x14ac:dyDescent="0.25">
      <c r="B19" s="4" t="s">
        <v>10</v>
      </c>
      <c r="C19" s="4"/>
      <c r="D19" s="4">
        <v>200</v>
      </c>
      <c r="E19" s="4"/>
      <c r="F19" s="4">
        <v>100</v>
      </c>
      <c r="G19" s="4"/>
      <c r="H19" s="4">
        <v>200</v>
      </c>
    </row>
    <row r="20" spans="2:9" x14ac:dyDescent="0.25">
      <c r="B20" s="4" t="s">
        <v>11</v>
      </c>
      <c r="C20" s="4"/>
      <c r="D20" s="4">
        <v>1000</v>
      </c>
      <c r="E20" s="4"/>
      <c r="F20" s="4">
        <v>205</v>
      </c>
      <c r="G20" s="4"/>
      <c r="H20" s="4">
        <v>500</v>
      </c>
    </row>
    <row r="21" spans="2:9" x14ac:dyDescent="0.25">
      <c r="B21" s="4" t="s">
        <v>14</v>
      </c>
      <c r="C21" s="4"/>
      <c r="D21" s="4">
        <v>1750</v>
      </c>
      <c r="E21" s="4"/>
      <c r="F21" s="4">
        <v>1500</v>
      </c>
      <c r="G21" s="4"/>
      <c r="H21" s="4">
        <v>1750</v>
      </c>
    </row>
    <row r="22" spans="2:9" x14ac:dyDescent="0.25">
      <c r="B22" s="4" t="s">
        <v>17</v>
      </c>
      <c r="C22" s="4"/>
      <c r="D22" s="4">
        <v>2300</v>
      </c>
      <c r="E22" s="4"/>
      <c r="F22" s="4">
        <v>2290</v>
      </c>
      <c r="G22" s="4"/>
      <c r="H22" s="4">
        <v>2500</v>
      </c>
    </row>
    <row r="23" spans="2:9" x14ac:dyDescent="0.25">
      <c r="B23" s="4" t="s">
        <v>20</v>
      </c>
      <c r="C23" s="4"/>
      <c r="D23" s="4">
        <v>50</v>
      </c>
      <c r="E23" s="4"/>
      <c r="F23" s="4">
        <v>30</v>
      </c>
      <c r="G23" s="4"/>
      <c r="H23" s="4">
        <v>50</v>
      </c>
    </row>
    <row r="24" spans="2:9" x14ac:dyDescent="0.25">
      <c r="B24" s="4" t="s">
        <v>21</v>
      </c>
      <c r="C24" s="4"/>
      <c r="D24" s="4">
        <v>1000</v>
      </c>
      <c r="E24" s="4"/>
      <c r="F24" s="4">
        <v>500</v>
      </c>
      <c r="G24" s="4"/>
      <c r="H24" s="4">
        <v>500</v>
      </c>
    </row>
    <row r="25" spans="2:9" x14ac:dyDescent="0.25">
      <c r="B25" s="3" t="s">
        <v>22</v>
      </c>
      <c r="C25" s="3"/>
      <c r="D25" s="3">
        <v>500</v>
      </c>
      <c r="E25" s="3"/>
      <c r="F25" s="4">
        <v>172</v>
      </c>
      <c r="G25" s="4"/>
      <c r="H25" s="4">
        <v>500</v>
      </c>
    </row>
    <row r="26" spans="2:9" x14ac:dyDescent="0.25">
      <c r="B26" s="4" t="s">
        <v>23</v>
      </c>
      <c r="C26" s="4"/>
      <c r="D26" s="4">
        <v>50</v>
      </c>
      <c r="E26" s="4"/>
      <c r="F26" s="4">
        <v>40</v>
      </c>
      <c r="G26" s="4"/>
      <c r="H26" s="4">
        <v>50</v>
      </c>
    </row>
    <row r="27" spans="2:9" x14ac:dyDescent="0.25">
      <c r="B27" s="4" t="s">
        <v>24</v>
      </c>
      <c r="C27" s="4"/>
      <c r="D27" s="4">
        <v>2000</v>
      </c>
      <c r="E27" s="4"/>
      <c r="F27" s="4">
        <v>713</v>
      </c>
      <c r="G27" s="4"/>
      <c r="H27" s="4">
        <v>1500</v>
      </c>
    </row>
    <row r="28" spans="2:9" x14ac:dyDescent="0.25">
      <c r="B28" s="4" t="s">
        <v>25</v>
      </c>
      <c r="C28" s="4"/>
      <c r="D28" s="4">
        <v>400</v>
      </c>
      <c r="E28" s="4"/>
      <c r="F28" s="4">
        <v>411</v>
      </c>
      <c r="G28" s="4"/>
      <c r="H28" s="4">
        <v>500</v>
      </c>
    </row>
    <row r="30" spans="2:9" x14ac:dyDescent="0.25">
      <c r="E30" s="1">
        <f>SUM(D18:D28)</f>
        <v>9350</v>
      </c>
      <c r="F30" s="1"/>
      <c r="G30" s="1">
        <f t="shared" ref="G30" si="0">SUM(F18:F28)</f>
        <v>6061</v>
      </c>
      <c r="I30" s="1">
        <f>SUM(H18:H28)</f>
        <v>8150</v>
      </c>
    </row>
    <row r="31" spans="2:9" x14ac:dyDescent="0.25">
      <c r="B31" s="1" t="s">
        <v>13</v>
      </c>
    </row>
    <row r="32" spans="2:9" x14ac:dyDescent="0.25">
      <c r="F32" s="3"/>
      <c r="G32" s="3"/>
      <c r="H32" s="3"/>
    </row>
    <row r="33" spans="2:9" x14ac:dyDescent="0.25">
      <c r="B33" s="4" t="s">
        <v>12</v>
      </c>
      <c r="C33" s="4"/>
      <c r="D33" s="4">
        <v>1300</v>
      </c>
      <c r="E33" s="4"/>
      <c r="F33" s="4">
        <v>1736</v>
      </c>
      <c r="G33" s="4"/>
      <c r="H33" s="4">
        <v>1850</v>
      </c>
    </row>
    <row r="34" spans="2:9" x14ac:dyDescent="0.25">
      <c r="B34" s="4" t="s">
        <v>15</v>
      </c>
      <c r="C34" s="4"/>
      <c r="D34" s="4">
        <v>1000</v>
      </c>
      <c r="E34" s="4"/>
      <c r="F34" s="4">
        <v>865</v>
      </c>
      <c r="G34" s="4"/>
      <c r="H34" s="4">
        <v>1000</v>
      </c>
    </row>
    <row r="35" spans="2:9" x14ac:dyDescent="0.25">
      <c r="B35" s="4" t="s">
        <v>18</v>
      </c>
      <c r="C35" s="4"/>
      <c r="D35" s="4">
        <v>300</v>
      </c>
      <c r="E35" s="4"/>
      <c r="F35" s="4">
        <v>134</v>
      </c>
      <c r="G35" s="4"/>
      <c r="H35" s="4">
        <v>200</v>
      </c>
    </row>
    <row r="36" spans="2:9" x14ac:dyDescent="0.25">
      <c r="B36" s="4" t="s">
        <v>19</v>
      </c>
      <c r="C36" s="4"/>
      <c r="D36" s="4">
        <v>150</v>
      </c>
      <c r="E36" s="4"/>
      <c r="F36" s="4">
        <v>111</v>
      </c>
      <c r="G36" s="4"/>
      <c r="H36" s="4">
        <v>150</v>
      </c>
    </row>
    <row r="38" spans="2:9" x14ac:dyDescent="0.25">
      <c r="E38" s="1">
        <f>SUM(D33:D36)</f>
        <v>2750</v>
      </c>
      <c r="G38" s="1">
        <f>SUM(F33:F36)</f>
        <v>2846</v>
      </c>
      <c r="I38" s="1">
        <f>SUM(H33:H36)</f>
        <v>3200</v>
      </c>
    </row>
    <row r="39" spans="2:9" x14ac:dyDescent="0.25">
      <c r="B39" s="1" t="s">
        <v>26</v>
      </c>
      <c r="F39" s="1"/>
    </row>
    <row r="40" spans="2:9" x14ac:dyDescent="0.25">
      <c r="F40" s="3"/>
      <c r="G40" s="3"/>
      <c r="H40" s="3"/>
    </row>
    <row r="41" spans="2:9" x14ac:dyDescent="0.25">
      <c r="B41" s="4" t="s">
        <v>16</v>
      </c>
      <c r="C41" s="4"/>
      <c r="D41" s="4">
        <v>3000</v>
      </c>
      <c r="E41" s="4"/>
      <c r="F41" s="4">
        <v>956</v>
      </c>
      <c r="G41" s="4"/>
      <c r="H41" s="4">
        <v>1500</v>
      </c>
    </row>
    <row r="42" spans="2:9" x14ac:dyDescent="0.25">
      <c r="B42" s="4" t="s">
        <v>27</v>
      </c>
      <c r="C42" s="4"/>
      <c r="D42" s="4">
        <v>500</v>
      </c>
      <c r="E42" s="4"/>
      <c r="F42" s="4">
        <v>500</v>
      </c>
      <c r="G42" s="4"/>
      <c r="H42" s="4">
        <v>2000</v>
      </c>
      <c r="I42" t="s">
        <v>64</v>
      </c>
    </row>
    <row r="43" spans="2:9" x14ac:dyDescent="0.25">
      <c r="B43" s="5" t="s">
        <v>28</v>
      </c>
      <c r="C43" s="4"/>
      <c r="D43" s="4">
        <v>0</v>
      </c>
      <c r="E43" s="4"/>
      <c r="F43" s="4">
        <v>2800</v>
      </c>
      <c r="G43" s="4"/>
      <c r="H43" s="4">
        <v>0</v>
      </c>
    </row>
    <row r="44" spans="2:9" x14ac:dyDescent="0.25">
      <c r="B44" s="4" t="s">
        <v>29</v>
      </c>
      <c r="C44" s="4"/>
      <c r="D44" s="4">
        <v>2000</v>
      </c>
      <c r="E44" s="4"/>
      <c r="F44" s="4">
        <v>1112</v>
      </c>
      <c r="G44" s="4"/>
      <c r="H44" s="4">
        <v>0</v>
      </c>
    </row>
    <row r="45" spans="2:9" x14ac:dyDescent="0.25">
      <c r="B45" s="4" t="s">
        <v>30</v>
      </c>
      <c r="C45" s="4"/>
      <c r="D45" s="4">
        <v>400</v>
      </c>
      <c r="E45" s="4"/>
      <c r="F45" s="4">
        <v>525</v>
      </c>
      <c r="G45" s="4"/>
      <c r="H45" s="4">
        <v>1000</v>
      </c>
    </row>
    <row r="46" spans="2:9" x14ac:dyDescent="0.25">
      <c r="B46" s="4" t="s">
        <v>31</v>
      </c>
      <c r="C46" s="4"/>
      <c r="D46" s="4">
        <v>1000</v>
      </c>
      <c r="E46" s="4"/>
      <c r="F46" s="4">
        <v>490</v>
      </c>
      <c r="G46" s="4"/>
      <c r="H46" s="4">
        <v>500</v>
      </c>
      <c r="I46" s="9" t="s">
        <v>69</v>
      </c>
    </row>
    <row r="47" spans="2:9" x14ac:dyDescent="0.25">
      <c r="B47" s="4" t="s">
        <v>32</v>
      </c>
      <c r="C47" s="4"/>
      <c r="D47" s="4">
        <v>1000</v>
      </c>
      <c r="E47" s="4"/>
      <c r="F47" s="4">
        <v>500</v>
      </c>
      <c r="G47" s="4"/>
      <c r="H47" s="4">
        <v>0</v>
      </c>
    </row>
    <row r="48" spans="2:9" x14ac:dyDescent="0.25">
      <c r="B48" s="4" t="s">
        <v>33</v>
      </c>
      <c r="C48" s="4"/>
      <c r="D48" s="4">
        <v>7750</v>
      </c>
      <c r="E48" s="4"/>
      <c r="F48" s="4">
        <v>7403</v>
      </c>
      <c r="G48" s="4"/>
      <c r="H48" s="4">
        <v>6750</v>
      </c>
    </row>
    <row r="49" spans="2:9" x14ac:dyDescent="0.25">
      <c r="B49" s="4" t="s">
        <v>34</v>
      </c>
      <c r="C49" s="4"/>
      <c r="D49" s="4">
        <v>2000</v>
      </c>
      <c r="E49" s="4"/>
      <c r="F49" s="4">
        <v>0</v>
      </c>
      <c r="G49" s="4"/>
      <c r="H49" s="4">
        <v>0</v>
      </c>
    </row>
    <row r="50" spans="2:9" x14ac:dyDescent="0.25">
      <c r="B50" s="4" t="s">
        <v>35</v>
      </c>
      <c r="C50" s="4"/>
      <c r="D50" s="4">
        <v>0</v>
      </c>
      <c r="E50" s="4"/>
      <c r="F50" s="4">
        <v>1055</v>
      </c>
      <c r="G50" s="4"/>
      <c r="H50" s="4">
        <v>0</v>
      </c>
    </row>
    <row r="51" spans="2:9" x14ac:dyDescent="0.25">
      <c r="B51" s="5" t="s">
        <v>36</v>
      </c>
      <c r="C51" s="4"/>
      <c r="D51" s="4">
        <v>1200</v>
      </c>
      <c r="E51" s="4"/>
      <c r="F51" s="4">
        <v>1130</v>
      </c>
      <c r="G51" s="4"/>
      <c r="H51" s="4">
        <v>1500</v>
      </c>
    </row>
    <row r="52" spans="2:9" x14ac:dyDescent="0.25">
      <c r="B52" s="4" t="s">
        <v>37</v>
      </c>
      <c r="C52" s="4"/>
      <c r="D52" s="4">
        <v>600</v>
      </c>
      <c r="E52" s="4"/>
      <c r="F52" s="4">
        <v>409</v>
      </c>
      <c r="G52" s="4"/>
      <c r="H52" s="4">
        <v>100</v>
      </c>
    </row>
    <row r="53" spans="2:9" x14ac:dyDescent="0.25">
      <c r="B53" s="3" t="s">
        <v>38</v>
      </c>
      <c r="C53" s="3"/>
      <c r="D53" s="3">
        <v>5000</v>
      </c>
      <c r="E53" s="3"/>
      <c r="F53" s="4">
        <v>4400</v>
      </c>
      <c r="G53" s="4"/>
      <c r="H53" s="4">
        <v>3000</v>
      </c>
    </row>
    <row r="55" spans="2:9" x14ac:dyDescent="0.25">
      <c r="E55" s="1">
        <f>SUM(D41:D53)</f>
        <v>24450</v>
      </c>
      <c r="F55" s="1"/>
      <c r="G55" s="1">
        <f>SUM(F41:F53)</f>
        <v>21280</v>
      </c>
      <c r="I55" s="1">
        <f>SUM(H41:H53)</f>
        <v>16350</v>
      </c>
    </row>
    <row r="57" spans="2:9" x14ac:dyDescent="0.25">
      <c r="B57" s="1" t="s">
        <v>39</v>
      </c>
    </row>
    <row r="59" spans="2:9" x14ac:dyDescent="0.25">
      <c r="B59" s="3" t="s">
        <v>40</v>
      </c>
      <c r="C59" s="3"/>
      <c r="D59" s="3">
        <v>8000</v>
      </c>
      <c r="E59" s="3"/>
      <c r="F59" s="3">
        <v>7217</v>
      </c>
      <c r="G59" s="3"/>
      <c r="H59" s="3">
        <v>8000</v>
      </c>
    </row>
    <row r="60" spans="2:9" x14ac:dyDescent="0.25">
      <c r="B60" s="4" t="s">
        <v>41</v>
      </c>
      <c r="C60" s="4"/>
      <c r="D60" s="4">
        <v>3000</v>
      </c>
      <c r="E60" s="4"/>
      <c r="F60" s="4">
        <v>2910</v>
      </c>
      <c r="G60" s="4"/>
      <c r="H60" s="4">
        <v>1000</v>
      </c>
      <c r="I60" s="9" t="s">
        <v>70</v>
      </c>
    </row>
    <row r="61" spans="2:9" x14ac:dyDescent="0.25">
      <c r="B61" s="4" t="s">
        <v>42</v>
      </c>
      <c r="C61" s="4"/>
      <c r="D61" s="4">
        <v>2000</v>
      </c>
      <c r="E61" s="4"/>
      <c r="F61" s="4">
        <v>2723</v>
      </c>
      <c r="G61" s="4"/>
      <c r="H61" s="4">
        <v>3200</v>
      </c>
      <c r="I61" t="s">
        <v>65</v>
      </c>
    </row>
    <row r="62" spans="2:9" x14ac:dyDescent="0.25">
      <c r="B62" s="4" t="s">
        <v>43</v>
      </c>
      <c r="C62" s="4"/>
      <c r="D62" s="4">
        <v>1200</v>
      </c>
      <c r="E62" s="4"/>
      <c r="F62" s="4">
        <v>700</v>
      </c>
      <c r="G62" s="4"/>
      <c r="H62" s="4">
        <v>1000</v>
      </c>
    </row>
    <row r="63" spans="2:9" x14ac:dyDescent="0.25">
      <c r="B63" s="4" t="s">
        <v>44</v>
      </c>
      <c r="C63" s="4"/>
      <c r="D63" s="4">
        <v>6000</v>
      </c>
      <c r="E63" s="4"/>
      <c r="F63" s="4">
        <v>6080</v>
      </c>
      <c r="G63" s="4"/>
      <c r="H63" s="4">
        <v>1000</v>
      </c>
    </row>
    <row r="64" spans="2:9" x14ac:dyDescent="0.25">
      <c r="B64" s="4" t="s">
        <v>45</v>
      </c>
      <c r="C64" s="4"/>
      <c r="D64" s="4">
        <v>500</v>
      </c>
      <c r="E64" s="4"/>
      <c r="F64" s="4">
        <v>50</v>
      </c>
      <c r="G64" s="4"/>
      <c r="H64" s="4">
        <v>500</v>
      </c>
    </row>
    <row r="65" spans="2:9" x14ac:dyDescent="0.25">
      <c r="B65" s="5" t="s">
        <v>73</v>
      </c>
      <c r="C65" s="4"/>
      <c r="D65" s="4">
        <v>3000</v>
      </c>
      <c r="E65" s="4"/>
      <c r="F65" s="4">
        <v>1693</v>
      </c>
      <c r="G65" s="4"/>
      <c r="H65" s="4">
        <v>2000</v>
      </c>
    </row>
    <row r="66" spans="2:9" x14ac:dyDescent="0.25">
      <c r="B66" s="4" t="s">
        <v>46</v>
      </c>
      <c r="C66" s="4"/>
      <c r="D66" s="4">
        <v>500</v>
      </c>
      <c r="E66" s="4"/>
      <c r="F66" s="4">
        <v>630</v>
      </c>
      <c r="G66" s="4"/>
      <c r="H66" s="4">
        <v>750</v>
      </c>
      <c r="I66" t="s">
        <v>66</v>
      </c>
    </row>
    <row r="67" spans="2:9" x14ac:dyDescent="0.25">
      <c r="B67" s="4" t="s">
        <v>47</v>
      </c>
      <c r="C67" s="4"/>
      <c r="D67" s="4">
        <v>200</v>
      </c>
      <c r="E67" s="4"/>
      <c r="F67" s="4">
        <v>0</v>
      </c>
      <c r="G67" s="4"/>
      <c r="H67" s="4">
        <v>100</v>
      </c>
    </row>
    <row r="68" spans="2:9" x14ac:dyDescent="0.25">
      <c r="B68" s="4" t="s">
        <v>48</v>
      </c>
      <c r="C68" s="4"/>
      <c r="D68" s="4">
        <v>0</v>
      </c>
      <c r="E68" s="4"/>
      <c r="F68" s="4">
        <v>620</v>
      </c>
      <c r="G68" s="4"/>
      <c r="H68" s="4">
        <v>1750</v>
      </c>
    </row>
    <row r="70" spans="2:9" x14ac:dyDescent="0.25">
      <c r="E70" s="1">
        <f>SUM(D59:D68)</f>
        <v>24400</v>
      </c>
      <c r="F70" s="1"/>
      <c r="G70" s="1">
        <f t="shared" ref="G70" si="1">SUM(F59:F68)</f>
        <v>22623</v>
      </c>
      <c r="I70" s="1">
        <f>SUM(H59:H68)</f>
        <v>19300</v>
      </c>
    </row>
    <row r="73" spans="2:9" x14ac:dyDescent="0.25">
      <c r="B73" s="1" t="s">
        <v>49</v>
      </c>
    </row>
    <row r="75" spans="2:9" x14ac:dyDescent="0.25">
      <c r="B75" t="s">
        <v>50</v>
      </c>
      <c r="D75">
        <v>10000</v>
      </c>
      <c r="F75">
        <v>11717</v>
      </c>
      <c r="H75">
        <v>10000</v>
      </c>
    </row>
    <row r="77" spans="2:9" x14ac:dyDescent="0.25">
      <c r="E77" s="1">
        <v>10000</v>
      </c>
      <c r="F77" s="1"/>
      <c r="G77" s="1">
        <v>11004</v>
      </c>
      <c r="I77" s="1">
        <v>10000</v>
      </c>
    </row>
    <row r="79" spans="2:9" x14ac:dyDescent="0.25">
      <c r="B79" s="1" t="s">
        <v>51</v>
      </c>
      <c r="E79" s="1">
        <f>E15+E30+E38+E55+E70+E77</f>
        <v>89150</v>
      </c>
      <c r="G79" s="1">
        <f>G15+G30+G38+G55+G70+G77</f>
        <v>82888</v>
      </c>
      <c r="H79" s="1"/>
      <c r="I79" s="1">
        <f>I15+I30+I38+I55+I70+I77</f>
        <v>76650</v>
      </c>
    </row>
    <row r="81" spans="2:9" ht="15.75" x14ac:dyDescent="0.25">
      <c r="F81" s="2" t="s">
        <v>3</v>
      </c>
      <c r="H81" s="1" t="s">
        <v>60</v>
      </c>
    </row>
    <row r="82" spans="2:9" x14ac:dyDescent="0.25">
      <c r="B82" s="1" t="s">
        <v>52</v>
      </c>
      <c r="D82" s="1" t="s">
        <v>1</v>
      </c>
      <c r="F82" s="1" t="s">
        <v>2</v>
      </c>
      <c r="H82" s="1" t="s">
        <v>61</v>
      </c>
    </row>
    <row r="83" spans="2:9" x14ac:dyDescent="0.25">
      <c r="H83" s="1" t="s">
        <v>63</v>
      </c>
    </row>
    <row r="84" spans="2:9" x14ac:dyDescent="0.25">
      <c r="B84" s="4" t="s">
        <v>53</v>
      </c>
      <c r="C84" s="4"/>
      <c r="D84" s="4">
        <v>49800</v>
      </c>
      <c r="E84" s="4"/>
      <c r="F84" s="3">
        <v>49800</v>
      </c>
      <c r="H84" s="1" t="s">
        <v>67</v>
      </c>
    </row>
    <row r="85" spans="2:9" x14ac:dyDescent="0.25">
      <c r="B85" s="4" t="s">
        <v>54</v>
      </c>
      <c r="C85" s="4"/>
      <c r="D85" s="4">
        <v>100</v>
      </c>
      <c r="E85" s="4"/>
      <c r="F85" s="4">
        <v>1861</v>
      </c>
      <c r="H85">
        <v>1500</v>
      </c>
    </row>
    <row r="86" spans="2:9" x14ac:dyDescent="0.25">
      <c r="B86" s="4" t="s">
        <v>55</v>
      </c>
      <c r="C86" s="4"/>
      <c r="D86" s="4">
        <v>850</v>
      </c>
      <c r="E86" s="4"/>
      <c r="F86" s="4">
        <v>850</v>
      </c>
      <c r="H86">
        <v>0</v>
      </c>
    </row>
    <row r="87" spans="2:9" x14ac:dyDescent="0.25">
      <c r="B87" s="4" t="s">
        <v>56</v>
      </c>
      <c r="C87" s="4"/>
      <c r="D87" s="4">
        <v>0</v>
      </c>
      <c r="E87" s="4"/>
      <c r="F87" s="4">
        <v>0</v>
      </c>
      <c r="H87">
        <v>0</v>
      </c>
    </row>
    <row r="88" spans="2:9" x14ac:dyDescent="0.25">
      <c r="B88" s="4" t="s">
        <v>49</v>
      </c>
      <c r="C88" s="4"/>
      <c r="D88" s="4">
        <v>10000</v>
      </c>
      <c r="E88" s="4"/>
      <c r="F88" s="4">
        <v>13000</v>
      </c>
      <c r="H88">
        <v>10000</v>
      </c>
    </row>
    <row r="89" spans="2:9" x14ac:dyDescent="0.25">
      <c r="B89" s="4" t="s">
        <v>57</v>
      </c>
      <c r="C89" s="4"/>
      <c r="D89" s="4">
        <v>0</v>
      </c>
      <c r="E89" s="4"/>
      <c r="F89" s="4">
        <v>314</v>
      </c>
      <c r="H89">
        <v>500</v>
      </c>
    </row>
    <row r="91" spans="2:9" x14ac:dyDescent="0.25">
      <c r="B91" s="1" t="s">
        <v>59</v>
      </c>
      <c r="E91" s="1">
        <f>SUM(D84:D88)</f>
        <v>60750</v>
      </c>
      <c r="G91" s="1">
        <f>SUM(F84:F89)</f>
        <v>65825</v>
      </c>
      <c r="I91">
        <f>H85+H88+H89</f>
        <v>12000</v>
      </c>
    </row>
    <row r="94" spans="2:9" x14ac:dyDescent="0.25">
      <c r="B94" s="1" t="s">
        <v>58</v>
      </c>
      <c r="C94" s="1"/>
      <c r="D94" s="1"/>
      <c r="E94" s="6">
        <f>E91-E79</f>
        <v>-28400</v>
      </c>
      <c r="F94" s="6"/>
      <c r="G94" s="6">
        <f t="shared" ref="G94" si="2">G91-G79</f>
        <v>-17063</v>
      </c>
      <c r="I94" s="11">
        <f>I91-I79</f>
        <v>-64650</v>
      </c>
    </row>
    <row r="104" spans="2:9" x14ac:dyDescent="0.25">
      <c r="B104" s="1"/>
      <c r="C104" s="1"/>
      <c r="D104" s="1"/>
      <c r="E104" s="1"/>
      <c r="F104" s="1"/>
      <c r="G104" s="1"/>
      <c r="H104" s="1"/>
      <c r="I104" s="1"/>
    </row>
    <row r="105" spans="2:9" x14ac:dyDescent="0.25">
      <c r="B105" s="1"/>
      <c r="C105" s="1"/>
      <c r="D105" s="1"/>
      <c r="E105" s="1"/>
      <c r="F105" s="1"/>
      <c r="G105" s="1"/>
      <c r="H105" s="1"/>
      <c r="I105" s="1"/>
    </row>
    <row r="106" spans="2:9" x14ac:dyDescent="0.25">
      <c r="B106" s="1"/>
      <c r="C106" s="1"/>
      <c r="D106" s="1"/>
      <c r="E106" s="1"/>
      <c r="F106" s="1"/>
      <c r="G106" s="1"/>
      <c r="H106" s="1"/>
      <c r="I106" s="1"/>
    </row>
    <row r="107" spans="2:9" x14ac:dyDescent="0.25">
      <c r="B107" s="1"/>
      <c r="C107" s="1"/>
      <c r="D107" s="1"/>
      <c r="E107" s="1"/>
      <c r="F107" s="1"/>
      <c r="G107" s="1"/>
      <c r="H107" s="1"/>
      <c r="I107" s="1"/>
    </row>
    <row r="108" spans="2:9" x14ac:dyDescent="0.25">
      <c r="B108" s="1"/>
      <c r="C108" s="1"/>
      <c r="D108" s="1"/>
      <c r="E108" s="1"/>
      <c r="F108" s="1"/>
      <c r="G108" s="1"/>
      <c r="H108" s="1"/>
      <c r="I108" s="1"/>
    </row>
    <row r="110" spans="2:9" x14ac:dyDescent="0.25">
      <c r="B110" s="1"/>
    </row>
  </sheetData>
  <mergeCells count="1">
    <mergeCell ref="B2:I2"/>
  </mergeCells>
  <pageMargins left="0" right="0" top="0.74803149606299213" bottom="0.74803149606299213" header="0.31496062992125984" footer="0.31496062992125984"/>
  <pageSetup paperSize="9" scale="91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TandFPC Clerk</dc:creator>
  <cp:lastModifiedBy>Clerk</cp:lastModifiedBy>
  <cp:lastPrinted>2024-01-02T13:14:34Z</cp:lastPrinted>
  <dcterms:created xsi:type="dcterms:W3CDTF">2023-11-28T08:36:22Z</dcterms:created>
  <dcterms:modified xsi:type="dcterms:W3CDTF">2024-01-05T10:07:15Z</dcterms:modified>
</cp:coreProperties>
</file>