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roshade\TandFPC$\UserFolders\Clerk-Nigel\Finances\Financial Reports\2023-24\"/>
    </mc:Choice>
  </mc:AlternateContent>
  <xr:revisionPtr revIDLastSave="0" documentId="13_ncr:1_{032FD47A-0102-436A-AE1E-ACBC3AA58750}" xr6:coauthVersionLast="36" xr6:coauthVersionMax="36" xr10:uidLastSave="{00000000-0000-0000-0000-000000000000}"/>
  <bookViews>
    <workbookView xWindow="2250" yWindow="2250" windowWidth="21600" windowHeight="11385" xr2:uid="{75958B96-EF31-4321-AB10-45D3AF60F720}"/>
  </bookViews>
  <sheets>
    <sheet name="Sheet1" sheetId="1" r:id="rId1"/>
  </sheets>
  <definedNames>
    <definedName name="_xlnm.Print_Area" localSheetId="0">Sheet1!$A$1:$F$99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F96" i="1"/>
  <c r="F73" i="1" l="1"/>
  <c r="F78" i="1"/>
  <c r="F16" i="1"/>
  <c r="D16" i="1"/>
  <c r="D96" i="1" l="1"/>
  <c r="D73" i="1"/>
  <c r="F56" i="1"/>
  <c r="D56" i="1"/>
  <c r="F39" i="1"/>
  <c r="D39" i="1"/>
  <c r="F31" i="1"/>
  <c r="D31" i="1"/>
  <c r="F98" i="1" l="1"/>
  <c r="D81" i="1"/>
  <c r="D98" i="1" s="1"/>
</calcChain>
</file>

<file path=xl/sharedStrings.xml><?xml version="1.0" encoding="utf-8"?>
<sst xmlns="http://schemas.openxmlformats.org/spreadsheetml/2006/main" count="69" uniqueCount="66">
  <si>
    <t>TATWORTH &amp; FORTON PARISH COUNCIL 2023-2024</t>
  </si>
  <si>
    <t>Expenditure</t>
  </si>
  <si>
    <t>BUDGET</t>
  </si>
  <si>
    <t>End of year</t>
  </si>
  <si>
    <t>Operations</t>
  </si>
  <si>
    <t>Staffing</t>
  </si>
  <si>
    <t>Staff Salaries Inc PAYE/Pension</t>
  </si>
  <si>
    <t>Pension Administration Costs</t>
  </si>
  <si>
    <t>Clerks Expenses</t>
  </si>
  <si>
    <t>Administration</t>
  </si>
  <si>
    <t>Councillor Expenses</t>
  </si>
  <si>
    <t>Training</t>
  </si>
  <si>
    <t>Insurance</t>
  </si>
  <si>
    <t>Finance</t>
  </si>
  <si>
    <t>Subscriptions</t>
  </si>
  <si>
    <t>Audit Fees</t>
  </si>
  <si>
    <t>Legal Fees</t>
  </si>
  <si>
    <t>Parish office/Hall</t>
  </si>
  <si>
    <t>Bank Charges</t>
  </si>
  <si>
    <t>Rialtas Accounting</t>
  </si>
  <si>
    <t>Postage</t>
  </si>
  <si>
    <t xml:space="preserve">Stationery </t>
  </si>
  <si>
    <t>Office Equipment</t>
  </si>
  <si>
    <t>ICO Charges</t>
  </si>
  <si>
    <t>IT/Website Costs</t>
  </si>
  <si>
    <t>Broadband/Telephone</t>
  </si>
  <si>
    <t>Community</t>
  </si>
  <si>
    <t>Planning Costs</t>
  </si>
  <si>
    <t>Coronation celebration</t>
  </si>
  <si>
    <t xml:space="preserve">Defibrillator </t>
  </si>
  <si>
    <t>Community Room</t>
  </si>
  <si>
    <t>Christmas Lights</t>
  </si>
  <si>
    <t>Youth Club</t>
  </si>
  <si>
    <t>Summer Event</t>
  </si>
  <si>
    <t>Notice Board</t>
  </si>
  <si>
    <t>Christmas Meal</t>
  </si>
  <si>
    <t>Remembrance</t>
  </si>
  <si>
    <t>Grants Made</t>
  </si>
  <si>
    <t>Open Spaces</t>
  </si>
  <si>
    <t>Ground Maintenance</t>
  </si>
  <si>
    <t>Street Furniture</t>
  </si>
  <si>
    <t>Bus Shelters Maintenance &amp; Cleaning</t>
  </si>
  <si>
    <t>Speed Indication Device</t>
  </si>
  <si>
    <t>Jubilee Field</t>
  </si>
  <si>
    <t>Allotments</t>
  </si>
  <si>
    <t>Tree Maintenance</t>
  </si>
  <si>
    <t>Resilience Sheds</t>
  </si>
  <si>
    <t>War Memorial</t>
  </si>
  <si>
    <t>Cemetery</t>
  </si>
  <si>
    <t>Cemetery Maintenance</t>
  </si>
  <si>
    <t>Total Expenses</t>
  </si>
  <si>
    <t>Income</t>
  </si>
  <si>
    <t>Precept</t>
  </si>
  <si>
    <t>Bank Interest</t>
  </si>
  <si>
    <t>SCC Grass Cutting Contribution</t>
  </si>
  <si>
    <t>Community Infrastructure Levy</t>
  </si>
  <si>
    <t xml:space="preserve">Allotment </t>
  </si>
  <si>
    <t>Overall Surplus/Loss</t>
  </si>
  <si>
    <t>Total Income</t>
  </si>
  <si>
    <t>Chairman's Allowance</t>
  </si>
  <si>
    <t>Donation (resiliance shed)</t>
  </si>
  <si>
    <t>Newsletter</t>
  </si>
  <si>
    <t>YEAR END 31 March</t>
  </si>
  <si>
    <t>Coombses Pond</t>
  </si>
  <si>
    <t>Miscellaneous Income</t>
  </si>
  <si>
    <t>Sale Zembard 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</si>
</sst>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2" xfId="0" applyFont="1" applyBorder="1"/>
    <xf numFmtId="0" fontId="5" fillId="0" borderId="0" xfId="0" applyFont="1"/>
    <xf numFmtId="15" fontId="6" fillId="0" borderId="0" xfId="0" applyNumberFormat="1" applyFont="1" applyAlignment="1">
      <alignment horizontal="center"/>
    </xf>
    <xf numFmtId="14" fontId="1" fillId="0" borderId="0" xfId="0" applyNumberFormat="1" applyFont="1"/>
    <xf numFmtId="0" fontId="1" fillId="0" borderId="1" xfId="0" applyFont="1" applyBorder="1"/>
    <xf numFmtId="0" fontId="7" fillId="0" borderId="1" xfId="0" applyFont="1" applyBorder="1"/>
    <xf numFmtId="0" fontId="1" fillId="0" borderId="2" xfId="0" applyFont="1" applyBorder="1"/>
    <xf numFmtId="0" fontId="7" fillId="0" borderId="2" xfId="0" applyFont="1" applyBorder="1"/>
    <xf numFmtId="0" fontId="7" fillId="0" borderId="0" xfId="0" applyFont="1"/>
    <xf numFmtId="0" fontId="1" fillId="0" borderId="3" xfId="0" applyFont="1" applyBorder="1"/>
    <xf numFmtId="0" fontId="8" fillId="0" borderId="0" xfId="0" applyFont="1"/>
    <xf numFmtId="0" fontId="4" fillId="0" borderId="0" xfId="0" applyFont="1"/>
    <xf numFmtId="0" fontId="1" fillId="0" borderId="4" xfId="0" applyFont="1" applyBorder="1"/>
    <xf numFmtId="0" fontId="9" fillId="0" borderId="0" xfId="0" applyFont="1"/>
    <xf numFmtId="6" fontId="1" fillId="0" borderId="0" xfId="0" applyNumberFormat="1" applyFont="1"/>
    <xf numFmtId="0" fontId="0" fillId="0" borderId="2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3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2EEB1-F740-4F5A-8B53-9A88F7707EE0}">
  <dimension ref="A3:K133"/>
  <sheetViews>
    <sheetView tabSelected="1" zoomScale="120" zoomScaleNormal="120" workbookViewId="0">
      <selection activeCell="G95" sqref="G95"/>
    </sheetView>
  </sheetViews>
  <sheetFormatPr defaultRowHeight="15" x14ac:dyDescent="0.25"/>
  <cols>
    <col min="1" max="1" width="28.85546875" bestFit="1" customWidth="1"/>
    <col min="2" max="2" width="11.7109375" customWidth="1"/>
  </cols>
  <sheetData>
    <row r="3" spans="1:8" ht="18.75" x14ac:dyDescent="0.3">
      <c r="A3" s="24" t="s">
        <v>0</v>
      </c>
      <c r="B3" s="24"/>
      <c r="C3" s="24"/>
      <c r="D3" s="24"/>
      <c r="E3" s="24"/>
      <c r="F3" s="24"/>
      <c r="G3" s="23"/>
    </row>
    <row r="4" spans="1:8" ht="18.75" x14ac:dyDescent="0.3">
      <c r="A4" s="7" t="s">
        <v>62</v>
      </c>
    </row>
    <row r="5" spans="1:8" ht="15.75" x14ac:dyDescent="0.25">
      <c r="E5" s="2"/>
    </row>
    <row r="6" spans="1:8" x14ac:dyDescent="0.25">
      <c r="A6" s="1" t="s">
        <v>1</v>
      </c>
      <c r="C6" s="1" t="s">
        <v>2</v>
      </c>
      <c r="E6" s="1" t="s">
        <v>3</v>
      </c>
    </row>
    <row r="8" spans="1:8" x14ac:dyDescent="0.25">
      <c r="A8" s="1" t="s">
        <v>4</v>
      </c>
    </row>
    <row r="9" spans="1:8" x14ac:dyDescent="0.25">
      <c r="A9" s="1"/>
    </row>
    <row r="10" spans="1:8" x14ac:dyDescent="0.25">
      <c r="A10" s="1" t="s">
        <v>5</v>
      </c>
    </row>
    <row r="12" spans="1:8" x14ac:dyDescent="0.25">
      <c r="A12" s="3" t="s">
        <v>6</v>
      </c>
      <c r="B12" s="3"/>
      <c r="C12" s="3">
        <v>18000</v>
      </c>
      <c r="D12" s="3"/>
      <c r="E12" s="3">
        <v>18255</v>
      </c>
      <c r="F12" s="3"/>
      <c r="G12" s="3"/>
      <c r="H12" s="3"/>
    </row>
    <row r="13" spans="1:8" x14ac:dyDescent="0.25">
      <c r="A13" s="4" t="s">
        <v>7</v>
      </c>
      <c r="B13" s="4"/>
      <c r="C13" s="4">
        <v>0</v>
      </c>
      <c r="D13" s="4"/>
      <c r="E13" s="4">
        <v>171</v>
      </c>
      <c r="F13" s="4"/>
      <c r="G13" s="4"/>
      <c r="H13" s="4"/>
    </row>
    <row r="14" spans="1:8" x14ac:dyDescent="0.25">
      <c r="A14" s="4" t="s">
        <v>8</v>
      </c>
      <c r="B14" s="4"/>
      <c r="C14" s="4">
        <v>200</v>
      </c>
      <c r="D14" s="4"/>
      <c r="E14" s="4">
        <v>185</v>
      </c>
      <c r="F14" s="4"/>
      <c r="G14" s="4"/>
      <c r="H14" s="4"/>
    </row>
    <row r="16" spans="1:8" x14ac:dyDescent="0.25">
      <c r="D16" s="11">
        <f>SUM(C12:C15)</f>
        <v>18200</v>
      </c>
      <c r="F16" s="11">
        <f>SUM(E12:E15)</f>
        <v>18611</v>
      </c>
      <c r="H16" s="1"/>
    </row>
    <row r="17" spans="1:8" x14ac:dyDescent="0.25">
      <c r="A17" s="1" t="s">
        <v>9</v>
      </c>
    </row>
    <row r="19" spans="1:8" x14ac:dyDescent="0.25">
      <c r="A19" s="5" t="s">
        <v>59</v>
      </c>
      <c r="B19" s="4"/>
      <c r="C19" s="4">
        <v>100</v>
      </c>
      <c r="D19" s="4"/>
      <c r="E19" s="4">
        <v>100</v>
      </c>
      <c r="F19" s="3"/>
      <c r="G19" s="3"/>
      <c r="H19" s="3"/>
    </row>
    <row r="20" spans="1:8" x14ac:dyDescent="0.25">
      <c r="A20" s="4" t="s">
        <v>10</v>
      </c>
      <c r="B20" s="4"/>
      <c r="C20" s="4">
        <v>200</v>
      </c>
      <c r="D20" s="4"/>
      <c r="E20" s="4">
        <v>0</v>
      </c>
      <c r="F20" s="4"/>
      <c r="G20" s="4"/>
      <c r="H20" s="4"/>
    </row>
    <row r="21" spans="1:8" x14ac:dyDescent="0.25">
      <c r="A21" s="4" t="s">
        <v>11</v>
      </c>
      <c r="B21" s="4"/>
      <c r="C21" s="4">
        <v>1000</v>
      </c>
      <c r="D21" s="4"/>
      <c r="E21" s="4">
        <v>208</v>
      </c>
      <c r="F21" s="4"/>
      <c r="G21" s="4"/>
      <c r="H21" s="4"/>
    </row>
    <row r="22" spans="1:8" x14ac:dyDescent="0.25">
      <c r="A22" s="4" t="s">
        <v>14</v>
      </c>
      <c r="B22" s="4"/>
      <c r="C22" s="4">
        <v>1750</v>
      </c>
      <c r="D22" s="3"/>
      <c r="E22" s="4">
        <v>2090</v>
      </c>
      <c r="F22" s="4"/>
      <c r="G22" s="4"/>
      <c r="H22" s="4"/>
    </row>
    <row r="23" spans="1:8" x14ac:dyDescent="0.25">
      <c r="A23" s="4" t="s">
        <v>17</v>
      </c>
      <c r="B23" s="4"/>
      <c r="C23" s="4">
        <v>2300</v>
      </c>
      <c r="D23" s="4"/>
      <c r="E23" s="4">
        <v>2350</v>
      </c>
      <c r="F23" s="4"/>
      <c r="G23" s="4"/>
      <c r="H23" s="4"/>
    </row>
    <row r="24" spans="1:8" x14ac:dyDescent="0.25">
      <c r="A24" s="4" t="s">
        <v>20</v>
      </c>
      <c r="B24" s="4"/>
      <c r="C24" s="4">
        <v>50</v>
      </c>
      <c r="D24" s="4"/>
      <c r="E24" s="4">
        <v>30</v>
      </c>
      <c r="F24" s="4"/>
      <c r="G24" s="4"/>
      <c r="H24" s="4"/>
    </row>
    <row r="25" spans="1:8" x14ac:dyDescent="0.25">
      <c r="A25" s="4" t="s">
        <v>21</v>
      </c>
      <c r="B25" s="4"/>
      <c r="C25" s="4">
        <v>1000</v>
      </c>
      <c r="D25" s="4"/>
      <c r="E25" s="4">
        <v>451</v>
      </c>
      <c r="F25" s="4"/>
      <c r="G25" s="4"/>
      <c r="H25" s="4"/>
    </row>
    <row r="26" spans="1:8" x14ac:dyDescent="0.25">
      <c r="A26" s="3" t="s">
        <v>22</v>
      </c>
      <c r="B26" s="3"/>
      <c r="C26" s="3">
        <v>500</v>
      </c>
      <c r="D26" s="3"/>
      <c r="E26" s="4">
        <v>172</v>
      </c>
      <c r="F26" s="4"/>
      <c r="G26" s="4"/>
      <c r="H26" s="4"/>
    </row>
    <row r="27" spans="1:8" x14ac:dyDescent="0.25">
      <c r="A27" s="4" t="s">
        <v>23</v>
      </c>
      <c r="B27" s="4"/>
      <c r="C27" s="4">
        <v>50</v>
      </c>
      <c r="D27" s="4"/>
      <c r="E27" s="4">
        <v>40</v>
      </c>
      <c r="F27" s="4"/>
      <c r="G27" s="4"/>
      <c r="H27" s="4"/>
    </row>
    <row r="28" spans="1:8" x14ac:dyDescent="0.25">
      <c r="A28" s="4" t="s">
        <v>24</v>
      </c>
      <c r="B28" s="4"/>
      <c r="C28" s="4">
        <v>2000</v>
      </c>
      <c r="D28" s="4"/>
      <c r="E28" s="4">
        <v>802</v>
      </c>
      <c r="F28" s="4"/>
      <c r="G28" s="4"/>
      <c r="H28" s="4"/>
    </row>
    <row r="29" spans="1:8" x14ac:dyDescent="0.25">
      <c r="A29" s="4" t="s">
        <v>25</v>
      </c>
      <c r="B29" s="4"/>
      <c r="C29" s="4">
        <v>400</v>
      </c>
      <c r="D29" s="4"/>
      <c r="E29" s="3">
        <v>369</v>
      </c>
      <c r="F29" s="3"/>
      <c r="G29" s="3"/>
      <c r="H29" s="3"/>
    </row>
    <row r="31" spans="1:8" x14ac:dyDescent="0.25">
      <c r="D31" s="11">
        <f>SUM(C19:C29)</f>
        <v>9350</v>
      </c>
      <c r="E31" s="1"/>
      <c r="F31" s="9">
        <f t="shared" ref="F31" si="0">SUM(E19:E29)</f>
        <v>6612</v>
      </c>
    </row>
    <row r="32" spans="1:8" x14ac:dyDescent="0.25">
      <c r="A32" s="1" t="s">
        <v>13</v>
      </c>
    </row>
    <row r="34" spans="1:8" x14ac:dyDescent="0.25">
      <c r="A34" s="4" t="s">
        <v>12</v>
      </c>
      <c r="B34" s="4"/>
      <c r="C34" s="4">
        <v>1300</v>
      </c>
      <c r="D34" s="4"/>
      <c r="E34" s="4">
        <v>1736</v>
      </c>
      <c r="F34" s="3"/>
      <c r="G34" s="3"/>
      <c r="H34" s="3"/>
    </row>
    <row r="35" spans="1:8" x14ac:dyDescent="0.25">
      <c r="A35" s="4" t="s">
        <v>15</v>
      </c>
      <c r="B35" s="4"/>
      <c r="C35" s="4">
        <v>1000</v>
      </c>
      <c r="D35" s="4"/>
      <c r="E35" s="4">
        <v>865</v>
      </c>
      <c r="F35" s="4"/>
      <c r="G35" s="4"/>
      <c r="H35" s="4"/>
    </row>
    <row r="36" spans="1:8" x14ac:dyDescent="0.25">
      <c r="A36" s="4" t="s">
        <v>18</v>
      </c>
      <c r="B36" s="4"/>
      <c r="C36" s="4">
        <v>300</v>
      </c>
      <c r="D36" s="4"/>
      <c r="E36" s="4">
        <v>134</v>
      </c>
      <c r="F36" s="4"/>
      <c r="G36" s="4"/>
      <c r="H36" s="4"/>
    </row>
    <row r="37" spans="1:8" x14ac:dyDescent="0.25">
      <c r="A37" s="4" t="s">
        <v>19</v>
      </c>
      <c r="B37" s="4"/>
      <c r="C37" s="4">
        <v>150</v>
      </c>
      <c r="D37" s="4"/>
      <c r="E37" s="4">
        <v>111</v>
      </c>
      <c r="F37" s="4"/>
      <c r="G37" s="4"/>
      <c r="H37" s="4"/>
    </row>
    <row r="39" spans="1:8" x14ac:dyDescent="0.25">
      <c r="D39" s="11">
        <f>SUM(C34:C37)</f>
        <v>2750</v>
      </c>
      <c r="F39" s="11">
        <f>SUM(E34:E37)</f>
        <v>2846</v>
      </c>
      <c r="H39" s="1"/>
    </row>
    <row r="40" spans="1:8" x14ac:dyDescent="0.25">
      <c r="A40" s="1" t="s">
        <v>26</v>
      </c>
      <c r="E40" s="1"/>
    </row>
    <row r="42" spans="1:8" x14ac:dyDescent="0.25">
      <c r="A42" s="4" t="s">
        <v>16</v>
      </c>
      <c r="B42" s="4"/>
      <c r="C42" s="4">
        <v>3000</v>
      </c>
      <c r="D42" s="4"/>
      <c r="E42" s="4">
        <v>956</v>
      </c>
      <c r="F42" s="3"/>
      <c r="G42" s="3"/>
    </row>
    <row r="43" spans="1:8" x14ac:dyDescent="0.25">
      <c r="A43" s="4" t="s">
        <v>61</v>
      </c>
      <c r="B43" s="4"/>
      <c r="C43" s="4">
        <v>500</v>
      </c>
      <c r="D43" s="4"/>
      <c r="E43" s="4">
        <v>377</v>
      </c>
      <c r="F43" s="4"/>
      <c r="G43" s="4"/>
    </row>
    <row r="44" spans="1:8" x14ac:dyDescent="0.25">
      <c r="A44" s="5" t="s">
        <v>27</v>
      </c>
      <c r="B44" s="4"/>
      <c r="C44" s="4">
        <v>0</v>
      </c>
      <c r="D44" s="4"/>
      <c r="E44" s="4">
        <v>2800</v>
      </c>
      <c r="F44" s="4"/>
      <c r="G44" s="4"/>
    </row>
    <row r="45" spans="1:8" x14ac:dyDescent="0.25">
      <c r="A45" s="4" t="s">
        <v>28</v>
      </c>
      <c r="B45" s="4"/>
      <c r="C45" s="4">
        <v>2000</v>
      </c>
      <c r="D45" s="4"/>
      <c r="E45" s="4">
        <v>1112</v>
      </c>
      <c r="F45" s="4"/>
      <c r="G45" s="4"/>
    </row>
    <row r="46" spans="1:8" x14ac:dyDescent="0.25">
      <c r="A46" s="4" t="s">
        <v>29</v>
      </c>
      <c r="B46" s="4"/>
      <c r="C46" s="4">
        <v>400</v>
      </c>
      <c r="D46" s="4"/>
      <c r="E46" s="4">
        <v>525</v>
      </c>
      <c r="F46" s="4"/>
      <c r="G46" s="4"/>
    </row>
    <row r="47" spans="1:8" x14ac:dyDescent="0.25">
      <c r="A47" s="4" t="s">
        <v>30</v>
      </c>
      <c r="B47" s="4"/>
      <c r="C47" s="4">
        <v>1000</v>
      </c>
      <c r="D47" s="4"/>
      <c r="E47" s="4">
        <v>490</v>
      </c>
      <c r="F47" s="5"/>
      <c r="G47" s="4"/>
    </row>
    <row r="48" spans="1:8" x14ac:dyDescent="0.25">
      <c r="A48" s="4" t="s">
        <v>31</v>
      </c>
      <c r="B48" s="4"/>
      <c r="C48" s="4">
        <v>1000</v>
      </c>
      <c r="D48" s="4"/>
      <c r="E48" s="4">
        <v>500</v>
      </c>
      <c r="F48" s="4"/>
      <c r="G48" s="4"/>
    </row>
    <row r="49" spans="1:8" x14ac:dyDescent="0.25">
      <c r="A49" s="4" t="s">
        <v>32</v>
      </c>
      <c r="B49" s="4"/>
      <c r="C49" s="4">
        <v>7750</v>
      </c>
      <c r="D49" s="4"/>
      <c r="E49" s="4">
        <v>7896</v>
      </c>
      <c r="F49" s="4"/>
      <c r="G49" s="4"/>
    </row>
    <row r="50" spans="1:8" x14ac:dyDescent="0.25">
      <c r="A50" s="4" t="s">
        <v>33</v>
      </c>
      <c r="B50" s="4"/>
      <c r="C50" s="4">
        <v>2000</v>
      </c>
      <c r="D50" s="4"/>
      <c r="E50" s="4">
        <v>0</v>
      </c>
      <c r="F50" s="4"/>
      <c r="G50" s="4"/>
    </row>
    <row r="51" spans="1:8" x14ac:dyDescent="0.25">
      <c r="A51" s="4" t="s">
        <v>34</v>
      </c>
      <c r="B51" s="4"/>
      <c r="C51" s="4">
        <v>0</v>
      </c>
      <c r="D51" s="4"/>
      <c r="E51" s="4">
        <v>1055</v>
      </c>
      <c r="F51" s="4"/>
      <c r="G51" s="4"/>
    </row>
    <row r="52" spans="1:8" x14ac:dyDescent="0.25">
      <c r="A52" s="5" t="s">
        <v>35</v>
      </c>
      <c r="B52" s="4"/>
      <c r="C52" s="4">
        <v>1200</v>
      </c>
      <c r="D52" s="4"/>
      <c r="E52" s="4">
        <v>1150</v>
      </c>
      <c r="F52" s="4"/>
      <c r="G52" s="4"/>
    </row>
    <row r="53" spans="1:8" x14ac:dyDescent="0.25">
      <c r="A53" s="4" t="s">
        <v>36</v>
      </c>
      <c r="B53" s="4"/>
      <c r="C53" s="4">
        <v>600</v>
      </c>
      <c r="D53" s="4"/>
      <c r="E53" s="4">
        <v>509</v>
      </c>
      <c r="F53" s="4"/>
      <c r="G53" s="4"/>
    </row>
    <row r="54" spans="1:8" x14ac:dyDescent="0.25">
      <c r="A54" s="3" t="s">
        <v>37</v>
      </c>
      <c r="B54" s="3"/>
      <c r="C54" s="3">
        <v>5000</v>
      </c>
      <c r="D54" s="3"/>
      <c r="E54" s="4">
        <v>4400</v>
      </c>
      <c r="F54" s="4"/>
      <c r="G54" s="4"/>
    </row>
    <row r="56" spans="1:8" x14ac:dyDescent="0.25">
      <c r="D56" s="11">
        <f>SUM(C42:C54)</f>
        <v>24450</v>
      </c>
      <c r="E56" s="1"/>
      <c r="F56" s="11">
        <f>SUM(E42:E54)</f>
        <v>21770</v>
      </c>
      <c r="H56" s="1"/>
    </row>
    <row r="57" spans="1:8" x14ac:dyDescent="0.25">
      <c r="D57" s="1"/>
      <c r="E57" s="1"/>
      <c r="F57" s="1"/>
    </row>
    <row r="58" spans="1:8" x14ac:dyDescent="0.25">
      <c r="D58" s="1"/>
      <c r="E58" s="1"/>
      <c r="F58" s="1"/>
    </row>
    <row r="60" spans="1:8" x14ac:dyDescent="0.25">
      <c r="A60" s="1" t="s">
        <v>38</v>
      </c>
    </row>
    <row r="61" spans="1:8" x14ac:dyDescent="0.25">
      <c r="A61" s="1"/>
    </row>
    <row r="62" spans="1:8" x14ac:dyDescent="0.25">
      <c r="A62" s="3" t="s">
        <v>39</v>
      </c>
      <c r="B62" s="3"/>
      <c r="C62" s="3">
        <v>8000</v>
      </c>
      <c r="D62" s="3"/>
      <c r="E62" s="3">
        <v>7217</v>
      </c>
      <c r="F62" s="3"/>
      <c r="G62" s="3"/>
    </row>
    <row r="63" spans="1:8" x14ac:dyDescent="0.25">
      <c r="A63" s="4" t="s">
        <v>40</v>
      </c>
      <c r="B63" s="4"/>
      <c r="C63" s="4">
        <v>3000</v>
      </c>
      <c r="D63" s="4"/>
      <c r="E63" s="4">
        <v>110</v>
      </c>
      <c r="F63" s="4"/>
      <c r="G63" s="4"/>
    </row>
    <row r="64" spans="1:8" x14ac:dyDescent="0.25">
      <c r="A64" s="4" t="s">
        <v>41</v>
      </c>
      <c r="B64" s="4"/>
      <c r="C64" s="4">
        <v>2000</v>
      </c>
      <c r="D64" s="4"/>
      <c r="E64" s="4">
        <v>2878</v>
      </c>
      <c r="F64" s="4"/>
      <c r="G64" s="4"/>
    </row>
    <row r="65" spans="1:8" x14ac:dyDescent="0.25">
      <c r="A65" s="4" t="s">
        <v>42</v>
      </c>
      <c r="B65" s="4"/>
      <c r="C65" s="4">
        <v>1200</v>
      </c>
      <c r="D65" s="4"/>
      <c r="E65" s="4">
        <v>677</v>
      </c>
      <c r="F65" s="4"/>
      <c r="G65" s="4"/>
    </row>
    <row r="66" spans="1:8" x14ac:dyDescent="0.25">
      <c r="A66" s="4" t="s">
        <v>43</v>
      </c>
      <c r="B66" s="4"/>
      <c r="C66" s="4">
        <v>6000</v>
      </c>
      <c r="D66" s="4"/>
      <c r="E66" s="4">
        <v>6156</v>
      </c>
      <c r="F66" s="4"/>
      <c r="G66" s="4"/>
    </row>
    <row r="67" spans="1:8" x14ac:dyDescent="0.25">
      <c r="A67" s="4" t="s">
        <v>44</v>
      </c>
      <c r="B67" s="4"/>
      <c r="C67" s="4">
        <v>500</v>
      </c>
      <c r="D67" s="4"/>
      <c r="E67" s="4">
        <v>55</v>
      </c>
      <c r="F67" s="4"/>
      <c r="G67" s="4"/>
    </row>
    <row r="68" spans="1:8" x14ac:dyDescent="0.25">
      <c r="A68" s="4" t="s">
        <v>63</v>
      </c>
      <c r="B68" s="4"/>
      <c r="C68" s="4">
        <v>3000</v>
      </c>
      <c r="D68" s="4"/>
      <c r="E68" s="4">
        <v>43</v>
      </c>
      <c r="F68" s="4"/>
      <c r="G68" s="4"/>
    </row>
    <row r="69" spans="1:8" x14ac:dyDescent="0.25">
      <c r="A69" s="4" t="s">
        <v>45</v>
      </c>
      <c r="B69" s="4"/>
      <c r="C69" s="4">
        <v>500</v>
      </c>
      <c r="D69" s="4"/>
      <c r="E69" s="4">
        <v>260</v>
      </c>
      <c r="F69" s="4"/>
      <c r="G69" s="4"/>
    </row>
    <row r="70" spans="1:8" x14ac:dyDescent="0.25">
      <c r="A70" s="4" t="s">
        <v>46</v>
      </c>
      <c r="B70" s="4"/>
      <c r="C70" s="4">
        <v>200</v>
      </c>
      <c r="D70" s="4"/>
      <c r="E70" s="4">
        <v>592</v>
      </c>
      <c r="F70" s="4"/>
      <c r="G70" s="4"/>
    </row>
    <row r="71" spans="1:8" x14ac:dyDescent="0.25">
      <c r="A71" s="4" t="s">
        <v>47</v>
      </c>
      <c r="B71" s="4"/>
      <c r="C71" s="4">
        <v>0</v>
      </c>
      <c r="D71" s="4"/>
      <c r="E71" s="4">
        <v>620</v>
      </c>
      <c r="F71" s="4"/>
      <c r="G71" s="4"/>
    </row>
    <row r="73" spans="1:8" x14ac:dyDescent="0.25">
      <c r="D73" s="11">
        <f>SUM(C62:C71)</f>
        <v>24400</v>
      </c>
      <c r="E73" s="1"/>
      <c r="F73" s="11">
        <f>SUM(E62:E71)</f>
        <v>18608</v>
      </c>
      <c r="H73" s="1"/>
    </row>
    <row r="74" spans="1:8" x14ac:dyDescent="0.25">
      <c r="A74" s="1" t="s">
        <v>48</v>
      </c>
    </row>
    <row r="76" spans="1:8" x14ac:dyDescent="0.25">
      <c r="A76" s="3" t="s">
        <v>49</v>
      </c>
      <c r="B76" s="3"/>
      <c r="C76" s="3">
        <v>10000</v>
      </c>
      <c r="D76" s="3"/>
      <c r="E76" s="3">
        <v>9585</v>
      </c>
      <c r="F76" s="3"/>
      <c r="G76" s="3"/>
    </row>
    <row r="78" spans="1:8" x14ac:dyDescent="0.25">
      <c r="D78" s="11">
        <v>10000</v>
      </c>
      <c r="E78" s="1"/>
      <c r="F78" s="11">
        <f>E76</f>
        <v>9585</v>
      </c>
    </row>
    <row r="81" spans="1:8" ht="15.75" thickBot="1" x14ac:dyDescent="0.3">
      <c r="A81" s="1" t="s">
        <v>50</v>
      </c>
      <c r="D81" s="14">
        <f>D16+D31+D39+D56+D73+D78</f>
        <v>89150</v>
      </c>
      <c r="F81" s="14">
        <f>F16+F31+F39+F56+F73+F78</f>
        <v>78032</v>
      </c>
      <c r="H81" s="1"/>
    </row>
    <row r="82" spans="1:8" ht="15.75" thickTop="1" x14ac:dyDescent="0.25"/>
    <row r="83" spans="1:8" ht="15.75" x14ac:dyDescent="0.25">
      <c r="E83" s="2"/>
    </row>
    <row r="84" spans="1:8" x14ac:dyDescent="0.25">
      <c r="A84" s="1" t="s">
        <v>51</v>
      </c>
      <c r="C84" s="1" t="s">
        <v>2</v>
      </c>
      <c r="E84" s="1" t="s">
        <v>3</v>
      </c>
    </row>
    <row r="86" spans="1:8" x14ac:dyDescent="0.25">
      <c r="A86" s="4" t="s">
        <v>52</v>
      </c>
      <c r="B86" s="4"/>
      <c r="C86" s="4">
        <v>49800</v>
      </c>
      <c r="D86" s="4"/>
      <c r="E86" s="3">
        <v>49800</v>
      </c>
    </row>
    <row r="87" spans="1:8" x14ac:dyDescent="0.25">
      <c r="A87" s="4" t="s">
        <v>53</v>
      </c>
      <c r="B87" s="4"/>
      <c r="C87" s="4">
        <v>100</v>
      </c>
      <c r="D87" s="4"/>
      <c r="E87" s="4">
        <v>2049</v>
      </c>
    </row>
    <row r="88" spans="1:8" x14ac:dyDescent="0.25">
      <c r="A88" s="4" t="s">
        <v>54</v>
      </c>
      <c r="B88" s="4"/>
      <c r="C88" s="4">
        <v>850</v>
      </c>
      <c r="D88" s="4"/>
      <c r="E88" s="4">
        <v>850</v>
      </c>
    </row>
    <row r="89" spans="1:8" x14ac:dyDescent="0.25">
      <c r="A89" s="4" t="s">
        <v>55</v>
      </c>
      <c r="B89" s="4"/>
      <c r="C89" s="4"/>
      <c r="D89" s="4"/>
      <c r="E89" s="4"/>
    </row>
    <row r="90" spans="1:8" x14ac:dyDescent="0.25">
      <c r="A90" s="4" t="s">
        <v>60</v>
      </c>
      <c r="B90" s="4"/>
      <c r="C90" s="4"/>
      <c r="D90" s="4"/>
      <c r="E90" s="4">
        <v>454</v>
      </c>
    </row>
    <row r="91" spans="1:8" x14ac:dyDescent="0.25">
      <c r="A91" s="4" t="s">
        <v>48</v>
      </c>
      <c r="B91" s="4"/>
      <c r="C91" s="4">
        <v>10000</v>
      </c>
      <c r="D91" s="4"/>
      <c r="E91" s="4">
        <v>15382</v>
      </c>
    </row>
    <row r="92" spans="1:8" x14ac:dyDescent="0.25">
      <c r="A92" s="4" t="s">
        <v>65</v>
      </c>
      <c r="B92" s="4"/>
      <c r="C92" s="4"/>
      <c r="D92" s="4"/>
      <c r="E92" s="4">
        <v>13256</v>
      </c>
    </row>
    <row r="93" spans="1:8" x14ac:dyDescent="0.25">
      <c r="A93" s="4" t="s">
        <v>56</v>
      </c>
      <c r="B93" s="4"/>
      <c r="C93" s="4"/>
      <c r="D93" s="4"/>
      <c r="E93" s="4">
        <v>314</v>
      </c>
    </row>
    <row r="94" spans="1:8" x14ac:dyDescent="0.25">
      <c r="A94" s="22" t="s">
        <v>64</v>
      </c>
      <c r="B94" s="21"/>
      <c r="C94" s="21"/>
      <c r="D94" s="21"/>
      <c r="E94" s="22">
        <v>100</v>
      </c>
    </row>
    <row r="96" spans="1:8" ht="15.75" thickBot="1" x14ac:dyDescent="0.3">
      <c r="A96" s="1" t="s">
        <v>58</v>
      </c>
      <c r="D96" s="14">
        <f>SUM(C86:C91)</f>
        <v>60750</v>
      </c>
      <c r="F96" s="14">
        <f>SUM(E86:E94)</f>
        <v>82205</v>
      </c>
      <c r="H96" s="1"/>
    </row>
    <row r="97" spans="1:8" ht="15.75" thickTop="1" x14ac:dyDescent="0.25"/>
    <row r="98" spans="1:8" ht="15.75" thickBot="1" x14ac:dyDescent="0.3">
      <c r="A98" s="1" t="s">
        <v>57</v>
      </c>
      <c r="B98" s="1"/>
      <c r="C98" s="1"/>
      <c r="D98" s="25">
        <f>D96-D81</f>
        <v>-28400</v>
      </c>
      <c r="E98" s="6"/>
      <c r="F98" s="25">
        <f>F96-F81</f>
        <v>4173</v>
      </c>
      <c r="H98" s="26"/>
    </row>
    <row r="99" spans="1:8" ht="15.75" thickTop="1" x14ac:dyDescent="0.25">
      <c r="A99" s="1"/>
      <c r="B99" s="1"/>
      <c r="C99" s="1"/>
      <c r="D99" s="6"/>
      <c r="E99" s="6"/>
      <c r="F99" s="6"/>
    </row>
    <row r="100" spans="1:8" x14ac:dyDescent="0.25">
      <c r="A100" s="1"/>
      <c r="B100" s="1"/>
      <c r="C100" s="1"/>
      <c r="D100" s="6"/>
      <c r="E100" s="6"/>
      <c r="F100" s="6"/>
    </row>
    <row r="101" spans="1:8" x14ac:dyDescent="0.25">
      <c r="A101" s="1"/>
      <c r="B101" s="1"/>
      <c r="C101" s="1"/>
      <c r="D101" s="6"/>
      <c r="E101" s="6"/>
      <c r="F101" s="6"/>
    </row>
    <row r="102" spans="1:8" x14ac:dyDescent="0.25">
      <c r="A102" s="1"/>
      <c r="B102" s="1"/>
      <c r="C102" s="1"/>
      <c r="D102" s="6"/>
      <c r="E102" s="6"/>
      <c r="F102" s="6"/>
    </row>
    <row r="103" spans="1:8" x14ac:dyDescent="0.25">
      <c r="A103" s="1"/>
      <c r="B103" s="1"/>
      <c r="C103" s="1"/>
      <c r="D103" s="6"/>
      <c r="E103" s="6"/>
      <c r="F103" s="6"/>
    </row>
    <row r="105" spans="1:8" x14ac:dyDescent="0.25">
      <c r="A105" s="1"/>
      <c r="B105" s="1"/>
      <c r="C105" s="1"/>
      <c r="D105" s="1"/>
      <c r="E105" s="1"/>
    </row>
    <row r="106" spans="1:8" x14ac:dyDescent="0.25">
      <c r="A106" s="1"/>
      <c r="B106" s="1"/>
      <c r="C106" s="1"/>
      <c r="D106" s="1"/>
      <c r="E106" s="1"/>
    </row>
    <row r="107" spans="1:8" x14ac:dyDescent="0.25">
      <c r="A107" s="1"/>
      <c r="B107" s="1"/>
      <c r="C107" s="1"/>
      <c r="D107" s="1"/>
      <c r="E107" s="1"/>
    </row>
    <row r="108" spans="1:8" x14ac:dyDescent="0.25">
      <c r="A108" s="1"/>
      <c r="B108" s="1"/>
      <c r="C108" s="1"/>
      <c r="D108" s="1"/>
      <c r="F108" s="1"/>
      <c r="G108" s="1"/>
      <c r="H108" s="1"/>
    </row>
    <row r="109" spans="1:8" x14ac:dyDescent="0.25">
      <c r="A109" s="1"/>
      <c r="B109" s="1"/>
      <c r="C109" s="1"/>
      <c r="D109" s="1"/>
      <c r="G109" s="1"/>
      <c r="H109" s="1"/>
    </row>
    <row r="110" spans="1:8" x14ac:dyDescent="0.25">
      <c r="A110" s="1"/>
      <c r="B110" s="1"/>
      <c r="C110" s="1"/>
      <c r="D110" s="1"/>
      <c r="G110" s="1"/>
      <c r="H110" s="19"/>
    </row>
    <row r="111" spans="1:8" x14ac:dyDescent="0.25">
      <c r="A111" s="1"/>
      <c r="B111" s="1"/>
      <c r="C111" s="1"/>
      <c r="D111" s="1"/>
      <c r="G111" s="1"/>
      <c r="H111" s="1"/>
    </row>
    <row r="112" spans="1:8" x14ac:dyDescent="0.25">
      <c r="A112" s="1"/>
      <c r="B112" s="1"/>
      <c r="C112" s="1"/>
      <c r="D112" s="1"/>
    </row>
    <row r="113" spans="1:8" x14ac:dyDescent="0.25">
      <c r="A113" s="1"/>
      <c r="B113" s="1"/>
      <c r="C113" s="1"/>
      <c r="D113" s="1"/>
    </row>
    <row r="114" spans="1:8" x14ac:dyDescent="0.25">
      <c r="A114" s="1"/>
      <c r="B114" s="1"/>
      <c r="C114" s="1"/>
      <c r="D114" s="1"/>
    </row>
    <row r="115" spans="1:8" x14ac:dyDescent="0.25">
      <c r="A115" s="1"/>
      <c r="B115" s="1"/>
      <c r="C115" s="1"/>
      <c r="D115" s="1"/>
      <c r="F115" s="1"/>
      <c r="H115" s="19"/>
    </row>
    <row r="116" spans="1:8" x14ac:dyDescent="0.25">
      <c r="A116" s="1"/>
      <c r="B116" s="1"/>
      <c r="C116" s="1"/>
      <c r="D116" s="1"/>
      <c r="E116" s="1"/>
    </row>
    <row r="117" spans="1:8" x14ac:dyDescent="0.25">
      <c r="H117" s="1"/>
    </row>
    <row r="118" spans="1:8" x14ac:dyDescent="0.25">
      <c r="A118" s="15"/>
      <c r="B118" s="8"/>
      <c r="D118" s="8"/>
    </row>
    <row r="119" spans="1:8" x14ac:dyDescent="0.25">
      <c r="A119" s="9"/>
      <c r="B119" s="9"/>
      <c r="C119" s="3"/>
      <c r="D119" s="10"/>
      <c r="E119" s="3"/>
      <c r="F119" s="3"/>
      <c r="G119" s="3"/>
      <c r="H119" s="9"/>
    </row>
    <row r="120" spans="1:8" x14ac:dyDescent="0.25">
      <c r="A120" s="11"/>
      <c r="B120" s="11"/>
      <c r="C120" s="4"/>
      <c r="D120" s="12"/>
      <c r="E120" s="4"/>
      <c r="F120" s="4"/>
      <c r="G120" s="4"/>
      <c r="H120" s="4"/>
    </row>
    <row r="121" spans="1:8" x14ac:dyDescent="0.25">
      <c r="A121" s="11"/>
      <c r="B121" s="11"/>
      <c r="C121" s="4"/>
      <c r="D121" s="12"/>
      <c r="E121" s="4"/>
      <c r="F121" s="4"/>
      <c r="G121" s="4"/>
      <c r="H121" s="4"/>
    </row>
    <row r="122" spans="1:8" x14ac:dyDescent="0.25">
      <c r="A122" s="11"/>
      <c r="B122" s="11"/>
      <c r="C122" s="4"/>
      <c r="D122" s="12"/>
      <c r="E122" s="4"/>
      <c r="F122" s="4"/>
      <c r="G122" s="4"/>
      <c r="H122" s="4"/>
    </row>
    <row r="123" spans="1:8" x14ac:dyDescent="0.25">
      <c r="A123" s="11"/>
      <c r="B123" s="11"/>
      <c r="C123" s="4"/>
      <c r="D123" s="12"/>
      <c r="E123" s="4"/>
      <c r="F123" s="4"/>
      <c r="G123" s="4"/>
      <c r="H123" s="4"/>
    </row>
    <row r="124" spans="1:8" x14ac:dyDescent="0.25">
      <c r="A124" s="11"/>
      <c r="B124" s="11"/>
      <c r="C124" s="4"/>
      <c r="D124" s="12"/>
      <c r="E124" s="4"/>
      <c r="F124" s="4"/>
      <c r="G124" s="4"/>
      <c r="H124" s="4"/>
    </row>
    <row r="125" spans="1:8" x14ac:dyDescent="0.25">
      <c r="A125" s="11"/>
      <c r="B125" s="11"/>
      <c r="C125" s="4"/>
      <c r="D125" s="12"/>
      <c r="E125" s="4"/>
      <c r="F125" s="4"/>
      <c r="G125" s="4"/>
      <c r="H125" s="4"/>
    </row>
    <row r="126" spans="1:8" x14ac:dyDescent="0.25">
      <c r="A126" s="11"/>
      <c r="B126" s="11"/>
      <c r="C126" s="20"/>
      <c r="D126" s="12"/>
      <c r="E126" s="20"/>
      <c r="F126" s="20"/>
      <c r="G126" s="20"/>
      <c r="H126" s="11"/>
    </row>
    <row r="127" spans="1:8" x14ac:dyDescent="0.25">
      <c r="A127" s="11"/>
      <c r="B127" s="11"/>
      <c r="C127" s="4"/>
      <c r="D127" s="12"/>
      <c r="E127" s="4"/>
      <c r="F127" s="4"/>
      <c r="G127" s="4"/>
      <c r="H127" s="11"/>
    </row>
    <row r="128" spans="1:8" x14ac:dyDescent="0.25">
      <c r="A128" s="1"/>
      <c r="B128" s="1"/>
      <c r="D128" s="13"/>
    </row>
    <row r="129" spans="1:11" x14ac:dyDescent="0.25">
      <c r="A129" s="1"/>
      <c r="B129" s="1"/>
      <c r="D129" s="13"/>
    </row>
    <row r="130" spans="1:11" x14ac:dyDescent="0.25">
      <c r="A130" s="1"/>
      <c r="B130" s="1"/>
      <c r="D130" s="13"/>
      <c r="E130" s="16"/>
      <c r="H130" s="1"/>
    </row>
    <row r="131" spans="1:11" ht="15.75" thickBot="1" x14ac:dyDescent="0.3">
      <c r="A131" s="1"/>
      <c r="B131" s="14"/>
      <c r="C131" s="14"/>
      <c r="D131" s="14"/>
      <c r="H131" s="17"/>
    </row>
    <row r="132" spans="1:11" ht="15.75" thickTop="1" x14ac:dyDescent="0.25">
      <c r="H132" s="18"/>
      <c r="I132" s="18"/>
      <c r="J132" s="18"/>
      <c r="K132" s="18"/>
    </row>
    <row r="133" spans="1:11" x14ac:dyDescent="0.25">
      <c r="A133" s="1"/>
      <c r="B133" s="1"/>
      <c r="C133" s="1"/>
      <c r="D133" s="1"/>
      <c r="H133" s="1"/>
    </row>
  </sheetData>
  <mergeCells count="1">
    <mergeCell ref="A3:F3"/>
  </mergeCells>
  <pageMargins left="0" right="0" top="0.15748031496062992" bottom="0" header="0" footer="0"/>
  <pageSetup paperSize="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TandFPC Clerk</dc:creator>
  <cp:lastModifiedBy>TandFPC Clerk</cp:lastModifiedBy>
  <cp:lastPrinted>2024-04-16T10:52:49Z</cp:lastPrinted>
  <dcterms:created xsi:type="dcterms:W3CDTF">2023-11-28T08:36:22Z</dcterms:created>
  <dcterms:modified xsi:type="dcterms:W3CDTF">2024-04-23T12:36:32Z</dcterms:modified>
</cp:coreProperties>
</file>